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ПредложениеДистрибутОбщееВыход" sheetId="1" r:id="rId1"/>
  </sheets>
  <calcPr calcId="125725"/>
</workbook>
</file>

<file path=xl/calcChain.xml><?xml version="1.0" encoding="utf-8"?>
<calcChain xmlns="http://schemas.openxmlformats.org/spreadsheetml/2006/main">
  <c r="E7" i="1"/>
  <c r="E6"/>
  <c r="E82"/>
  <c r="E81"/>
  <c r="E79"/>
  <c r="E78"/>
  <c r="C77"/>
  <c r="E77" s="1"/>
  <c r="E76"/>
  <c r="E74"/>
  <c r="E73"/>
  <c r="E71"/>
  <c r="E69"/>
  <c r="E67"/>
  <c r="E66"/>
  <c r="E65"/>
  <c r="E64"/>
  <c r="E63"/>
  <c r="E62"/>
  <c r="E59"/>
  <c r="E57"/>
  <c r="E56"/>
  <c r="E55"/>
  <c r="E54"/>
  <c r="E53"/>
  <c r="E52"/>
  <c r="E49"/>
  <c r="E47"/>
  <c r="E46"/>
  <c r="E45"/>
  <c r="E44"/>
  <c r="E43"/>
  <c r="E42"/>
  <c r="E39"/>
  <c r="E37"/>
  <c r="E36"/>
  <c r="E35"/>
  <c r="E34"/>
  <c r="E33"/>
  <c r="E32"/>
  <c r="E29"/>
  <c r="E27"/>
  <c r="E26"/>
  <c r="E25"/>
  <c r="E24"/>
  <c r="E23"/>
  <c r="E22"/>
  <c r="E19"/>
  <c r="E17"/>
  <c r="E16"/>
  <c r="E15"/>
  <c r="E14"/>
  <c r="E13"/>
  <c r="E12"/>
  <c r="E9"/>
  <c r="F9" l="1"/>
  <c r="F49"/>
  <c r="F29"/>
  <c r="E84"/>
  <c r="F19"/>
  <c r="F59"/>
  <c r="F39"/>
</calcChain>
</file>

<file path=xl/sharedStrings.xml><?xml version="1.0" encoding="utf-8"?>
<sst xmlns="http://schemas.openxmlformats.org/spreadsheetml/2006/main" count="110" uniqueCount="74">
  <si>
    <t>ВыходноеОбщее</t>
  </si>
  <si>
    <t>Артикул</t>
  </si>
  <si>
    <t>Наименование</t>
  </si>
  <si>
    <t>кол-во</t>
  </si>
  <si>
    <t>цена за штуку</t>
  </si>
  <si>
    <t>сумма в руб.,</t>
  </si>
  <si>
    <t>С НДС.</t>
  </si>
  <si>
    <t>263330</t>
  </si>
  <si>
    <t>Электропатерностер ТВ-Л ширина 3,3м Н-3681/3800мм, RAL9001</t>
  </si>
  <si>
    <t>4200х1040х3681ширина х глубина с учётом отступа от стены х высота без загрузки</t>
  </si>
  <si>
    <t>макс.диам. до 350мм. Расчет на диам.200мм на 30 полных рулонов</t>
  </si>
  <si>
    <t>Клипса крепления штанги</t>
  </si>
  <si>
    <t>Штанга 346см, крашеный RAL9005, 60х3мм</t>
  </si>
  <si>
    <t>Ведущий вал 3,3м</t>
  </si>
  <si>
    <t>Соединительная балка 3,3м</t>
  </si>
  <si>
    <t>Защита 3,3м</t>
  </si>
  <si>
    <t>Доп.штанга 346см, крашеный RAL9005, 89х3мм</t>
  </si>
  <si>
    <t>Не обязательная позиция.</t>
  </si>
  <si>
    <t>265230</t>
  </si>
  <si>
    <t>Электропатерностер ТВ-Л ширина 5,2м Н-3681/3800мм, RAL9001</t>
  </si>
  <si>
    <t>6100х1040х3681ширина х глубина с учётом отступа от стены х высота без загрузки</t>
  </si>
  <si>
    <t>Штанга 536см, крашеный RAL9005, 60х3мм</t>
  </si>
  <si>
    <t>Ведущий вал 5,2м</t>
  </si>
  <si>
    <t>Соединительная балка 5,2м</t>
  </si>
  <si>
    <t>Защита 5,2м</t>
  </si>
  <si>
    <t>Доп.штанга 536см, крашеный RAL9005, 89х3мм</t>
  </si>
  <si>
    <t>263335</t>
  </si>
  <si>
    <t>Электропатерностер ТВ-Л ширина 3,3м Н-4321/4450мм, RAL9001</t>
  </si>
  <si>
    <t>4200х1040х4321ширина х глубина с учётом отступа от стены х высота без загрузки</t>
  </si>
  <si>
    <t>макс.диам. до 350мм. Расчет на диам.200мм на 35 полных рулонов</t>
  </si>
  <si>
    <t>Можно отказаться</t>
  </si>
  <si>
    <t>Доп.штанга 346см, крашеный RAL9005, 60х3мм</t>
  </si>
  <si>
    <t>265235</t>
  </si>
  <si>
    <t>Электропатерностер ТВ-Л ширина 5,2м Н-4321/4450мм, RAL9001</t>
  </si>
  <si>
    <t>6100х1040х4321ширина х глубина с учётом отступа от стены х высота без загрузки</t>
  </si>
  <si>
    <t>263340</t>
  </si>
  <si>
    <t>Электропатерностер ТВ-Л ширина 3,3м Н-4881/5000мм, RAL9001</t>
  </si>
  <si>
    <t>4200х1040х4881ширина х глубина с учётом отступа от стены х высота без загрузки</t>
  </si>
  <si>
    <t>макс.диам. до 350мм. Расчет на диам.200мм на 40 полных рулонов</t>
  </si>
  <si>
    <t>265240</t>
  </si>
  <si>
    <t>Электропатерностер ТВ-Л ширина 5,2м Н-4881/5000мм, RAL9001</t>
  </si>
  <si>
    <t>6100х1040х4881ширина х глубина с учётом отступа от стены х высота без загрузки</t>
  </si>
  <si>
    <t xml:space="preserve">Односторонний отрезной стол, предназначенный для работы с напольными покрытиями в рулонах до 3,3м ширины, в магазинах розничной торговли с  с электронным счетчиком и ножом "Носорог" для отреза,  марка-модель: ЭЛИЗ 2261-4. Оснащен электроподъёмом прижимного вала и бесконтактными датчиками управления. Цвет боковых Ral9001 </t>
  </si>
  <si>
    <t>Или арт.2202+22025+2203+22035+2204+2205</t>
  </si>
  <si>
    <t xml:space="preserve">Односторонний отрезной стол, предназначенный для работы с напольными покрытиями в рулонах до 4м ширины, в магазинах розничной торговли с  с электронным счетчиком и ножом "Носорог" для отреза,  марка-модель: ЭЛИЗ 2261-52. Оснащен электроподъёмом прижимного вала и бесконтактными датчиками управления. Цвет боковых Ral9001 </t>
  </si>
  <si>
    <t>Измеритель к патерностеру 3,3м (с электронным счетчиком и ножом)</t>
  </si>
  <si>
    <t>Или арт.226140, 226150, 2242W-4, 2242W-5</t>
  </si>
  <si>
    <t>Измеритель к патерностеру 5,2м (с электронным счетчиком и ножом)</t>
  </si>
  <si>
    <t>14ЛБм</t>
  </si>
  <si>
    <t>Ремень для рулонов (липучка, бежевая, длина 1,4м)</t>
  </si>
  <si>
    <t>Или арт.14ФЧп</t>
  </si>
  <si>
    <t>14ФЧп</t>
  </si>
  <si>
    <t>Ремень для рулонов (фастекс, черный, длина 1,2м)</t>
  </si>
  <si>
    <t>Или арт.14ЛБМ, 14ЛСм</t>
  </si>
  <si>
    <t>Ценник на ремень форат А4 (апельсин300)</t>
  </si>
  <si>
    <t>Не обязательная позиция. Или 805</t>
  </si>
  <si>
    <t>Ценник на ремень форат А5 (апельсин300)</t>
  </si>
  <si>
    <t>Не обязательная позиция. Или 804</t>
  </si>
  <si>
    <t>Доставка груза в город _____________</t>
  </si>
  <si>
    <t>Итого монтаж "под ключ" (или шеф-монтаж):</t>
  </si>
  <si>
    <t>ВСЕГО НА СУММУ (--- тысячи -------рублей 00 копеек.):</t>
  </si>
  <si>
    <t>Срок изготовления : 60 (шестьдесят) рабочих дней после получения  предоплаты.</t>
  </si>
  <si>
    <t>Условие оплаты: 100% предоплата, в общей стоимости учтена скидка 3% за стопроцентную предоплату.</t>
  </si>
  <si>
    <t>ОСОБЫЕ УСЛОВИЯ: Цепь с одним замком !!!</t>
  </si>
  <si>
    <t>Гарантия на оборудование 1 год.*</t>
  </si>
  <si>
    <t>Энергопотребление: 1х1,1кВт, 220В, 1х фазный ток, 16А.</t>
  </si>
  <si>
    <t>*При прохождении ежегодного технического обслуживания гарантия продлевается до 5 лет</t>
  </si>
  <si>
    <t>ООО "ПКФ Техно-Вендор"</t>
  </si>
  <si>
    <t>Генеральный директор</t>
  </si>
  <si>
    <t>Кузнецов М.Ю.</t>
  </si>
  <si>
    <t>тележка для перемотки и перевозки рулонов.</t>
  </si>
  <si>
    <t>тележка для загрузки и перевозки рулонов.</t>
  </si>
  <si>
    <t>Обязательная позиция.</t>
  </si>
  <si>
    <t>ПРЕДОЖЕНИЕ №16-1-Дистрибут  от 13апреля2016 года</t>
  </si>
</sst>
</file>

<file path=xl/styles.xml><?xml version="1.0" encoding="utf-8"?>
<styleSheet xmlns="http://schemas.openxmlformats.org/spreadsheetml/2006/main">
  <numFmts count="5">
    <numFmt numFmtId="164" formatCode="#,##0.00&quot;р.&quot;"/>
    <numFmt numFmtId="165" formatCode="#,##0.00_р_."/>
    <numFmt numFmtId="166" formatCode="_-* #,##0.00\ &quot;€&quot;_-;\-* #,##0.00\ &quot;€&quot;_-;_-* &quot;-&quot;??\ &quot;€&quot;_-;_-@_-"/>
    <numFmt numFmtId="167" formatCode="#,##0.00_ ;\-#,##0.00\ "/>
    <numFmt numFmtId="168" formatCode="_-* #,##0.00\ _€_-;\-* #,##0.00\ _€_-;_-* &quot;-&quot;??\ _€_-;_-@_-"/>
  </numFmts>
  <fonts count="1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name val="Consolas"/>
      <family val="3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1" xfId="0" applyNumberFormat="1" applyFont="1" applyBorder="1"/>
    <xf numFmtId="0" fontId="6" fillId="0" borderId="2" xfId="0" applyNumberFormat="1" applyFont="1" applyBorder="1"/>
    <xf numFmtId="0" fontId="6" fillId="0" borderId="3" xfId="0" applyNumberFormat="1" applyFont="1" applyBorder="1"/>
    <xf numFmtId="2" fontId="6" fillId="0" borderId="3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5" xfId="0" applyNumberFormat="1" applyFont="1" applyBorder="1"/>
    <xf numFmtId="0" fontId="6" fillId="0" borderId="6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2" borderId="0" xfId="0" applyNumberFormat="1" applyFont="1" applyFill="1" applyBorder="1"/>
    <xf numFmtId="0" fontId="6" fillId="2" borderId="0" xfId="0" applyNumberFormat="1" applyFont="1" applyFill="1" applyBorder="1"/>
    <xf numFmtId="2" fontId="6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4" fillId="0" borderId="1" xfId="0" applyNumberFormat="1" applyFont="1" applyBorder="1"/>
    <xf numFmtId="0" fontId="6" fillId="0" borderId="4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164" fontId="5" fillId="3" borderId="0" xfId="0" applyNumberFormat="1" applyFont="1" applyFill="1" applyAlignment="1">
      <alignment horizontal="left"/>
    </xf>
    <xf numFmtId="0" fontId="7" fillId="0" borderId="0" xfId="0" applyFont="1"/>
    <xf numFmtId="0" fontId="4" fillId="0" borderId="12" xfId="0" applyNumberFormat="1" applyFont="1" applyBorder="1"/>
    <xf numFmtId="0" fontId="6" fillId="0" borderId="13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13" xfId="0" applyNumberFormat="1" applyFont="1" applyBorder="1" applyAlignment="1">
      <alignment horizontal="right" vertical="center"/>
    </xf>
    <xf numFmtId="0" fontId="5" fillId="3" borderId="0" xfId="0" applyFont="1" applyFill="1" applyBorder="1"/>
    <xf numFmtId="0" fontId="1" fillId="0" borderId="0" xfId="0" applyFont="1"/>
    <xf numFmtId="0" fontId="6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4" fillId="0" borderId="5" xfId="0" applyNumberFormat="1" applyFont="1" applyBorder="1"/>
    <xf numFmtId="0" fontId="8" fillId="0" borderId="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right" vertical="center"/>
    </xf>
    <xf numFmtId="2" fontId="6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right" vertical="center"/>
    </xf>
    <xf numFmtId="2" fontId="6" fillId="0" borderId="23" xfId="0" applyNumberFormat="1" applyFont="1" applyBorder="1" applyAlignment="1">
      <alignment horizontal="right" vertical="center"/>
    </xf>
    <xf numFmtId="0" fontId="10" fillId="0" borderId="0" xfId="2" applyFont="1"/>
    <xf numFmtId="0" fontId="11" fillId="0" borderId="0" xfId="2" applyFont="1"/>
    <xf numFmtId="0" fontId="4" fillId="0" borderId="24" xfId="0" applyNumberFormat="1" applyFont="1" applyBorder="1"/>
    <xf numFmtId="0" fontId="8" fillId="0" borderId="25" xfId="0" applyFont="1" applyBorder="1" applyAlignment="1">
      <alignment vertical="center"/>
    </xf>
    <xf numFmtId="0" fontId="12" fillId="0" borderId="0" xfId="2" applyFont="1"/>
    <xf numFmtId="0" fontId="4" fillId="0" borderId="24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0" borderId="24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center"/>
    </xf>
    <xf numFmtId="2" fontId="6" fillId="0" borderId="25" xfId="0" applyNumberFormat="1" applyFont="1" applyBorder="1" applyAlignment="1">
      <alignment horizontal="right" vertical="center"/>
    </xf>
    <xf numFmtId="0" fontId="5" fillId="4" borderId="0" xfId="0" applyFont="1" applyFill="1"/>
    <xf numFmtId="0" fontId="4" fillId="0" borderId="24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0" fontId="8" fillId="4" borderId="0" xfId="0" applyFont="1" applyFill="1" applyBorder="1"/>
    <xf numFmtId="0" fontId="4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0" fontId="4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5" fontId="6" fillId="0" borderId="6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3" fillId="0" borderId="27" xfId="0" applyNumberFormat="1" applyFont="1" applyBorder="1" applyAlignment="1">
      <alignment vertical="center"/>
    </xf>
    <xf numFmtId="0" fontId="14" fillId="0" borderId="24" xfId="0" applyNumberFormat="1" applyFont="1" applyBorder="1" applyAlignment="1">
      <alignment vertical="center" wrapText="1"/>
    </xf>
    <xf numFmtId="0" fontId="14" fillId="0" borderId="26" xfId="0" applyNumberFormat="1" applyFont="1" applyBorder="1" applyAlignment="1">
      <alignment vertical="center"/>
    </xf>
    <xf numFmtId="2" fontId="13" fillId="0" borderId="26" xfId="0" applyNumberFormat="1" applyFont="1" applyFill="1" applyBorder="1" applyAlignment="1">
      <alignment horizontal="right" vertical="center"/>
    </xf>
    <xf numFmtId="167" fontId="14" fillId="0" borderId="27" xfId="3" applyNumberFormat="1" applyFont="1" applyFill="1" applyBorder="1" applyAlignment="1">
      <alignment horizontal="right" vertical="center"/>
    </xf>
    <xf numFmtId="0" fontId="15" fillId="0" borderId="0" xfId="2" applyNumberFormat="1" applyFont="1" applyBorder="1"/>
    <xf numFmtId="0" fontId="16" fillId="0" borderId="0" xfId="2" applyNumberFormat="1" applyFont="1" applyBorder="1"/>
    <xf numFmtId="2" fontId="16" fillId="0" borderId="0" xfId="2" applyNumberFormat="1" applyFont="1" applyBorder="1" applyAlignment="1">
      <alignment horizontal="right"/>
    </xf>
    <xf numFmtId="0" fontId="17" fillId="0" borderId="0" xfId="2" applyNumberFormat="1" applyFont="1" applyBorder="1"/>
    <xf numFmtId="2" fontId="17" fillId="0" borderId="0" xfId="2" applyNumberFormat="1" applyFont="1" applyBorder="1" applyAlignment="1">
      <alignment horizontal="right"/>
    </xf>
    <xf numFmtId="0" fontId="14" fillId="0" borderId="0" xfId="0" applyNumberFormat="1" applyFont="1" applyBorder="1" applyAlignment="1">
      <alignment vertical="center"/>
    </xf>
    <xf numFmtId="0" fontId="8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167" fontId="14" fillId="0" borderId="0" xfId="3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5" fillId="0" borderId="0" xfId="0" applyFont="1" applyBorder="1"/>
    <xf numFmtId="0" fontId="18" fillId="0" borderId="0" xfId="0" applyFont="1" applyBorder="1"/>
    <xf numFmtId="0" fontId="8" fillId="0" borderId="0" xfId="0" applyFont="1" applyBorder="1" applyAlignment="1">
      <alignment horizontal="center" wrapText="1"/>
    </xf>
    <xf numFmtId="168" fontId="8" fillId="0" borderId="0" xfId="1" applyFont="1" applyBorder="1"/>
    <xf numFmtId="2" fontId="8" fillId="0" borderId="0" xfId="0" applyNumberFormat="1" applyFont="1" applyBorder="1"/>
    <xf numFmtId="0" fontId="6" fillId="0" borderId="1" xfId="0" applyNumberFormat="1" applyFont="1" applyBorder="1" applyAlignment="1">
      <alignment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4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</cellXfs>
  <cellStyles count="4">
    <cellStyle name="Euro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</xdr:colOff>
      <xdr:row>23</xdr:row>
      <xdr:rowOff>9525</xdr:rowOff>
    </xdr:from>
    <xdr:to>
      <xdr:col>6</xdr:col>
      <xdr:colOff>1883009</xdr:colOff>
      <xdr:row>42</xdr:row>
      <xdr:rowOff>123825</xdr:rowOff>
    </xdr:to>
    <xdr:pic>
      <xdr:nvPicPr>
        <xdr:cNvPr id="2" name="Рисунок 1" descr="IMAG007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3425" y="3876675"/>
          <a:ext cx="1841734" cy="3267075"/>
        </a:xfrm>
        <a:prstGeom prst="rect">
          <a:avLst/>
        </a:prstGeom>
      </xdr:spPr>
    </xdr:pic>
    <xdr:clientData/>
  </xdr:twoCellAnchor>
  <xdr:twoCellAnchor editAs="oneCell">
    <xdr:from>
      <xdr:col>6</xdr:col>
      <xdr:colOff>24606</xdr:colOff>
      <xdr:row>2</xdr:row>
      <xdr:rowOff>0</xdr:rowOff>
    </xdr:from>
    <xdr:to>
      <xdr:col>6</xdr:col>
      <xdr:colOff>1903926</xdr:colOff>
      <xdr:row>23</xdr:row>
      <xdr:rowOff>9525</xdr:rowOff>
    </xdr:to>
    <xdr:pic>
      <xdr:nvPicPr>
        <xdr:cNvPr id="3" name="Рисунок 2" descr="IMAG007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06756" y="485775"/>
          <a:ext cx="1879320" cy="3390900"/>
        </a:xfrm>
        <a:prstGeom prst="rect">
          <a:avLst/>
        </a:prstGeom>
      </xdr:spPr>
    </xdr:pic>
    <xdr:clientData/>
  </xdr:twoCellAnchor>
  <xdr:twoCellAnchor editAs="oneCell">
    <xdr:from>
      <xdr:col>6</xdr:col>
      <xdr:colOff>36092</xdr:colOff>
      <xdr:row>42</xdr:row>
      <xdr:rowOff>133350</xdr:rowOff>
    </xdr:from>
    <xdr:to>
      <xdr:col>6</xdr:col>
      <xdr:colOff>1872456</xdr:colOff>
      <xdr:row>62</xdr:row>
      <xdr:rowOff>76200</xdr:rowOff>
    </xdr:to>
    <xdr:pic>
      <xdr:nvPicPr>
        <xdr:cNvPr id="4" name="Рисунок 3" descr="IMAG007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18242" y="7153275"/>
          <a:ext cx="1836364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5"/>
  <sheetViews>
    <sheetView tabSelected="1" topLeftCell="A40" zoomScaleNormal="100" workbookViewId="0">
      <selection activeCell="G43" sqref="G43"/>
    </sheetView>
  </sheetViews>
  <sheetFormatPr defaultRowHeight="12.75"/>
  <cols>
    <col min="1" max="1" width="7.7109375" style="6" bestFit="1" customWidth="1"/>
    <col min="2" max="2" width="61.42578125" style="100" customWidth="1"/>
    <col min="3" max="3" width="7.42578125" style="6" customWidth="1"/>
    <col min="4" max="4" width="12.5703125" style="6" customWidth="1"/>
    <col min="5" max="5" width="16.42578125" style="6" customWidth="1"/>
    <col min="6" max="6" width="38.140625" style="6" bestFit="1" customWidth="1"/>
    <col min="7" max="7" width="70.140625" style="6" bestFit="1" customWidth="1"/>
    <col min="8" max="8" width="4.42578125" style="6" bestFit="1" customWidth="1"/>
    <col min="9" max="9" width="17.140625" style="6" customWidth="1"/>
    <col min="10" max="10" width="59.42578125" style="6" bestFit="1" customWidth="1"/>
    <col min="11" max="11" width="65.140625" style="6" bestFit="1" customWidth="1"/>
    <col min="12" max="17" width="10.140625" style="6" customWidth="1"/>
    <col min="18" max="16384" width="9.140625" style="6"/>
  </cols>
  <sheetData>
    <row r="1" spans="1:15" s="2" customFormat="1" ht="18.75">
      <c r="A1" s="1" t="s">
        <v>73</v>
      </c>
      <c r="B1" s="1"/>
      <c r="D1" s="3"/>
    </row>
    <row r="2" spans="1:15" ht="19.5" thickBot="1">
      <c r="A2" s="4"/>
      <c r="B2" s="1" t="s">
        <v>0</v>
      </c>
      <c r="C2" s="4"/>
      <c r="D2" s="5"/>
      <c r="E2" s="5"/>
    </row>
    <row r="3" spans="1:15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2"/>
    </row>
    <row r="4" spans="1:15" ht="13.5" thickBot="1">
      <c r="A4" s="13"/>
      <c r="B4" s="14"/>
      <c r="C4" s="15"/>
      <c r="D4" s="16" t="s">
        <v>6</v>
      </c>
      <c r="E4" s="17" t="s">
        <v>6</v>
      </c>
      <c r="G4" s="18"/>
      <c r="H4" s="18"/>
      <c r="I4" s="18"/>
    </row>
    <row r="5" spans="1:15" ht="3.75" customHeight="1" thickBot="1">
      <c r="A5" s="19"/>
      <c r="B5" s="20"/>
      <c r="C5" s="20"/>
      <c r="D5" s="21"/>
      <c r="E5" s="21"/>
      <c r="F5" s="22"/>
    </row>
    <row r="6" spans="1:15" ht="12.75" customHeight="1">
      <c r="A6" s="23">
        <v>2206</v>
      </c>
      <c r="B6" s="80" t="s">
        <v>70</v>
      </c>
      <c r="C6" s="109">
        <v>1</v>
      </c>
      <c r="D6" s="70">
        <v>15750</v>
      </c>
      <c r="E6" s="71">
        <f>D6*C6</f>
        <v>15750</v>
      </c>
      <c r="F6" s="61" t="s">
        <v>17</v>
      </c>
      <c r="I6" s="29"/>
    </row>
    <row r="7" spans="1:15" ht="13.5" thickBot="1">
      <c r="A7" s="43">
        <v>2209</v>
      </c>
      <c r="B7" s="76" t="s">
        <v>71</v>
      </c>
      <c r="C7" s="77">
        <v>1</v>
      </c>
      <c r="D7" s="78">
        <v>10500</v>
      </c>
      <c r="E7" s="79">
        <f>D7*C7</f>
        <v>10500</v>
      </c>
      <c r="F7" s="61" t="s">
        <v>72</v>
      </c>
      <c r="H7" s="110"/>
      <c r="I7" s="111"/>
      <c r="J7" s="110"/>
      <c r="K7" s="110"/>
      <c r="L7" s="110"/>
      <c r="M7" s="110"/>
      <c r="N7" s="110"/>
      <c r="O7" s="110"/>
    </row>
    <row r="8" spans="1:15" ht="3.75" customHeight="1" thickBot="1">
      <c r="A8" s="19"/>
      <c r="B8" s="20"/>
      <c r="C8" s="20"/>
      <c r="D8" s="21"/>
      <c r="E8" s="21"/>
      <c r="F8" s="22"/>
      <c r="H8" s="110"/>
      <c r="I8" s="110"/>
      <c r="J8" s="110"/>
      <c r="K8" s="110"/>
      <c r="L8" s="110"/>
      <c r="M8" s="110"/>
      <c r="N8" s="110"/>
      <c r="O8" s="110"/>
    </row>
    <row r="9" spans="1:15" ht="12.75" customHeight="1">
      <c r="A9" s="23" t="s">
        <v>7</v>
      </c>
      <c r="B9" s="24" t="s">
        <v>8</v>
      </c>
      <c r="C9" s="25">
        <v>1</v>
      </c>
      <c r="D9" s="26">
        <v>295214</v>
      </c>
      <c r="E9" s="27">
        <f>C9*D9</f>
        <v>295214</v>
      </c>
      <c r="F9" s="28">
        <f>SUM(E9:E16)</f>
        <v>441803</v>
      </c>
      <c r="H9" s="110"/>
      <c r="I9" s="117"/>
      <c r="J9" s="110"/>
      <c r="K9" s="110"/>
      <c r="L9" s="110"/>
      <c r="M9" s="110"/>
      <c r="N9" s="110"/>
      <c r="O9" s="110"/>
    </row>
    <row r="10" spans="1:15" ht="25.5" customHeight="1">
      <c r="A10" s="30"/>
      <c r="B10" s="31" t="s">
        <v>9</v>
      </c>
      <c r="C10" s="32"/>
      <c r="D10" s="33"/>
      <c r="E10" s="34"/>
      <c r="F10" s="35"/>
      <c r="H10" s="110"/>
      <c r="I10" s="111"/>
      <c r="J10" s="110"/>
      <c r="K10" s="110"/>
      <c r="L10" s="110"/>
      <c r="M10" s="110"/>
      <c r="N10" s="110"/>
      <c r="O10" s="110"/>
    </row>
    <row r="11" spans="1:15" ht="12.75" customHeight="1">
      <c r="A11" s="30"/>
      <c r="B11" s="37" t="s">
        <v>10</v>
      </c>
      <c r="C11" s="32"/>
      <c r="D11" s="33"/>
      <c r="E11" s="34"/>
      <c r="F11" s="35"/>
      <c r="H11" s="112"/>
      <c r="I11" s="113"/>
      <c r="J11" s="113"/>
      <c r="K11" s="114"/>
      <c r="L11" s="115"/>
      <c r="M11" s="110"/>
      <c r="N11" s="110"/>
      <c r="O11" s="110"/>
    </row>
    <row r="12" spans="1:15" ht="12.75" customHeight="1">
      <c r="A12" s="30"/>
      <c r="B12" s="37" t="s">
        <v>11</v>
      </c>
      <c r="C12" s="38">
        <v>60</v>
      </c>
      <c r="D12" s="39">
        <v>813</v>
      </c>
      <c r="E12" s="40">
        <f>C12*D12</f>
        <v>48780</v>
      </c>
      <c r="F12" s="35"/>
      <c r="H12" s="112"/>
      <c r="I12" s="116"/>
      <c r="J12" s="116"/>
      <c r="K12" s="114"/>
      <c r="L12" s="115"/>
      <c r="M12" s="110"/>
      <c r="N12" s="110"/>
      <c r="O12" s="110"/>
    </row>
    <row r="13" spans="1:15" ht="12.75" customHeight="1">
      <c r="A13" s="30"/>
      <c r="B13" s="41" t="s">
        <v>12</v>
      </c>
      <c r="C13" s="42">
        <v>30</v>
      </c>
      <c r="D13" s="39">
        <v>2422</v>
      </c>
      <c r="E13" s="40">
        <f t="shared" ref="E13:E16" si="0">C13*D13</f>
        <v>72660</v>
      </c>
      <c r="F13" s="35"/>
      <c r="H13" s="110"/>
      <c r="I13" s="111"/>
      <c r="J13" s="110"/>
      <c r="K13" s="110"/>
      <c r="L13" s="110"/>
      <c r="M13" s="110"/>
      <c r="N13" s="110"/>
      <c r="O13" s="110"/>
    </row>
    <row r="14" spans="1:15" ht="12.75" customHeight="1">
      <c r="A14" s="30"/>
      <c r="B14" s="41" t="s">
        <v>13</v>
      </c>
      <c r="C14" s="42">
        <v>1</v>
      </c>
      <c r="D14" s="39">
        <v>4284</v>
      </c>
      <c r="E14" s="40">
        <f t="shared" si="0"/>
        <v>4284</v>
      </c>
      <c r="F14" s="35"/>
      <c r="G14"/>
      <c r="H14" s="110"/>
      <c r="I14" s="111"/>
      <c r="J14" s="110"/>
      <c r="K14" s="110"/>
      <c r="L14" s="111"/>
      <c r="M14" s="110"/>
      <c r="N14" s="110"/>
      <c r="O14" s="110"/>
    </row>
    <row r="15" spans="1:15" ht="12.75" customHeight="1">
      <c r="A15" s="30"/>
      <c r="B15" s="41" t="s">
        <v>14</v>
      </c>
      <c r="C15" s="42">
        <v>1</v>
      </c>
      <c r="D15" s="39">
        <v>7463</v>
      </c>
      <c r="E15" s="40">
        <f t="shared" si="0"/>
        <v>7463</v>
      </c>
      <c r="F15" s="35"/>
      <c r="G15"/>
      <c r="H15" s="110"/>
      <c r="I15" s="111"/>
      <c r="J15" s="110"/>
      <c r="K15" s="110"/>
      <c r="L15" s="111"/>
      <c r="M15" s="110"/>
      <c r="N15" s="110"/>
      <c r="O15" s="110"/>
    </row>
    <row r="16" spans="1:15" ht="12.75" customHeight="1" thickBot="1">
      <c r="A16" s="43"/>
      <c r="B16" s="44" t="s">
        <v>15</v>
      </c>
      <c r="C16" s="45">
        <v>1</v>
      </c>
      <c r="D16" s="46">
        <v>13402</v>
      </c>
      <c r="E16" s="47">
        <f t="shared" si="0"/>
        <v>13402</v>
      </c>
      <c r="F16" s="35"/>
      <c r="G16"/>
      <c r="H16" s="110"/>
      <c r="I16" s="111"/>
      <c r="J16" s="110"/>
      <c r="K16" s="110"/>
      <c r="L16" s="111"/>
      <c r="M16" s="110"/>
      <c r="N16" s="110"/>
      <c r="O16" s="110"/>
    </row>
    <row r="17" spans="1:18" ht="13.5" thickBot="1">
      <c r="A17" s="43"/>
      <c r="B17" s="44" t="s">
        <v>16</v>
      </c>
      <c r="C17" s="48">
        <v>2</v>
      </c>
      <c r="D17" s="49">
        <v>2422</v>
      </c>
      <c r="E17" s="50">
        <f>C17*D17</f>
        <v>4844</v>
      </c>
      <c r="F17" s="35" t="s">
        <v>17</v>
      </c>
      <c r="G17"/>
      <c r="H17" s="110"/>
      <c r="I17" s="111"/>
      <c r="J17" s="110"/>
      <c r="K17" s="110"/>
      <c r="L17" s="111"/>
      <c r="M17" s="110"/>
      <c r="N17" s="110"/>
      <c r="O17" s="110"/>
    </row>
    <row r="18" spans="1:18" ht="3" customHeight="1" thickBot="1">
      <c r="A18" s="19"/>
      <c r="B18" s="20"/>
      <c r="C18" s="20"/>
      <c r="D18" s="21">
        <v>0</v>
      </c>
      <c r="E18" s="21"/>
      <c r="F18" s="22"/>
      <c r="H18"/>
      <c r="I18"/>
      <c r="J18"/>
      <c r="L18" s="36"/>
    </row>
    <row r="19" spans="1:18">
      <c r="A19" s="23" t="s">
        <v>18</v>
      </c>
      <c r="B19" s="24" t="s">
        <v>19</v>
      </c>
      <c r="C19" s="25">
        <v>1</v>
      </c>
      <c r="D19" s="26">
        <v>295214</v>
      </c>
      <c r="E19" s="27">
        <f>C19*D19</f>
        <v>295214</v>
      </c>
      <c r="F19" s="28">
        <f>SUM(E19:E26)</f>
        <v>511902</v>
      </c>
      <c r="G19"/>
      <c r="H19"/>
      <c r="I19"/>
      <c r="J19"/>
      <c r="L19" s="36"/>
    </row>
    <row r="20" spans="1:18" ht="24">
      <c r="A20" s="30"/>
      <c r="B20" s="31" t="s">
        <v>20</v>
      </c>
      <c r="C20" s="32"/>
      <c r="D20" s="33"/>
      <c r="E20" s="34"/>
      <c r="F20" s="35"/>
      <c r="G20"/>
      <c r="L20" s="36"/>
    </row>
    <row r="21" spans="1:18" s="51" customFormat="1">
      <c r="A21" s="30"/>
      <c r="B21" s="37" t="s">
        <v>10</v>
      </c>
      <c r="C21" s="32"/>
      <c r="D21" s="33"/>
      <c r="E21" s="34"/>
      <c r="F21" s="35"/>
      <c r="G21"/>
      <c r="H21"/>
      <c r="I21"/>
      <c r="J21" s="6"/>
      <c r="K21" s="6"/>
      <c r="L21" s="36"/>
      <c r="M21" s="6"/>
      <c r="N21" s="6"/>
      <c r="O21" s="6"/>
      <c r="P21" s="6"/>
      <c r="Q21"/>
      <c r="R21"/>
    </row>
    <row r="22" spans="1:18" s="51" customFormat="1">
      <c r="A22" s="30"/>
      <c r="B22" s="37" t="s">
        <v>11</v>
      </c>
      <c r="C22" s="38">
        <v>60</v>
      </c>
      <c r="D22" s="39">
        <v>813</v>
      </c>
      <c r="E22" s="40">
        <f>C22*D22</f>
        <v>48780</v>
      </c>
      <c r="F22" s="35"/>
      <c r="G22"/>
      <c r="H22"/>
      <c r="I22"/>
      <c r="J22"/>
      <c r="K22" s="6"/>
      <c r="L22" s="36"/>
      <c r="M22" s="6"/>
      <c r="N22" s="6"/>
      <c r="O22" s="6"/>
      <c r="P22" s="6"/>
      <c r="Q22"/>
      <c r="R22"/>
    </row>
    <row r="23" spans="1:18" s="52" customFormat="1">
      <c r="A23" s="30"/>
      <c r="B23" s="41" t="s">
        <v>21</v>
      </c>
      <c r="C23" s="42">
        <v>30</v>
      </c>
      <c r="D23" s="39">
        <v>4481</v>
      </c>
      <c r="E23" s="40">
        <f t="shared" ref="E23:E26" si="1">C23*D23</f>
        <v>134430</v>
      </c>
      <c r="F23" s="35"/>
      <c r="G23"/>
      <c r="H23"/>
      <c r="I23"/>
      <c r="J23"/>
      <c r="K23"/>
      <c r="L23"/>
      <c r="M23"/>
      <c r="N23"/>
      <c r="O23"/>
      <c r="P23"/>
      <c r="Q23"/>
      <c r="R23"/>
    </row>
    <row r="24" spans="1:18" s="52" customFormat="1">
      <c r="A24" s="30"/>
      <c r="B24" s="41" t="s">
        <v>22</v>
      </c>
      <c r="C24" s="42">
        <v>1</v>
      </c>
      <c r="D24" s="39">
        <v>5759</v>
      </c>
      <c r="E24" s="40">
        <f t="shared" si="1"/>
        <v>5759</v>
      </c>
      <c r="F24" s="35"/>
      <c r="G24"/>
      <c r="H24"/>
      <c r="I24"/>
      <c r="J24"/>
      <c r="K24"/>
      <c r="L24"/>
      <c r="M24"/>
      <c r="N24"/>
      <c r="O24"/>
      <c r="P24"/>
      <c r="Q24"/>
      <c r="R24"/>
    </row>
    <row r="25" spans="1:18" s="52" customFormat="1">
      <c r="A25" s="30"/>
      <c r="B25" s="41" t="s">
        <v>23</v>
      </c>
      <c r="C25" s="42">
        <v>1</v>
      </c>
      <c r="D25" s="39">
        <v>10189</v>
      </c>
      <c r="E25" s="40">
        <f t="shared" si="1"/>
        <v>10189</v>
      </c>
      <c r="F25" s="35"/>
      <c r="G25"/>
      <c r="H25"/>
      <c r="I25"/>
      <c r="J25"/>
      <c r="K25"/>
      <c r="L25"/>
      <c r="M25"/>
      <c r="N25"/>
      <c r="O25"/>
      <c r="P25"/>
      <c r="Q25"/>
      <c r="R25"/>
    </row>
    <row r="26" spans="1:18" s="52" customFormat="1" ht="13.5" thickBot="1">
      <c r="A26" s="43"/>
      <c r="B26" s="44" t="s">
        <v>24</v>
      </c>
      <c r="C26" s="42">
        <v>1</v>
      </c>
      <c r="D26" s="39">
        <v>17530</v>
      </c>
      <c r="E26" s="40">
        <f t="shared" si="1"/>
        <v>17530</v>
      </c>
      <c r="F26" s="35"/>
      <c r="G26"/>
      <c r="H26"/>
      <c r="I26"/>
      <c r="J26"/>
      <c r="K26"/>
      <c r="L26"/>
      <c r="M26"/>
      <c r="N26"/>
      <c r="O26"/>
      <c r="P26"/>
      <c r="Q26"/>
      <c r="R26"/>
    </row>
    <row r="27" spans="1:18" s="52" customFormat="1" ht="13.5" thickBot="1">
      <c r="A27" s="53"/>
      <c r="B27" s="54" t="s">
        <v>25</v>
      </c>
      <c r="C27" s="45">
        <v>2</v>
      </c>
      <c r="D27" s="46">
        <v>3374</v>
      </c>
      <c r="E27" s="47">
        <f>C27*D27</f>
        <v>6748</v>
      </c>
      <c r="F27" s="35" t="s">
        <v>17</v>
      </c>
      <c r="G27"/>
      <c r="H27"/>
      <c r="I27"/>
      <c r="J27"/>
      <c r="K27"/>
      <c r="L27"/>
      <c r="M27"/>
      <c r="N27"/>
      <c r="O27"/>
      <c r="P27"/>
      <c r="Q27"/>
      <c r="R27"/>
    </row>
    <row r="28" spans="1:18" ht="3" customHeight="1" thickBot="1">
      <c r="A28" s="19"/>
      <c r="B28" s="20"/>
      <c r="C28" s="20"/>
      <c r="D28" s="21">
        <v>0</v>
      </c>
      <c r="E28" s="21"/>
      <c r="F28" s="22"/>
      <c r="H28"/>
      <c r="I28"/>
      <c r="J28"/>
      <c r="K28"/>
      <c r="L28"/>
      <c r="M28"/>
      <c r="N28"/>
      <c r="O28"/>
      <c r="P28"/>
    </row>
    <row r="29" spans="1:18">
      <c r="A29" s="23" t="s">
        <v>26</v>
      </c>
      <c r="B29" s="24" t="s">
        <v>27</v>
      </c>
      <c r="C29" s="25">
        <v>1</v>
      </c>
      <c r="D29" s="26">
        <v>315476</v>
      </c>
      <c r="E29" s="27">
        <f>C29*D29</f>
        <v>315476</v>
      </c>
      <c r="F29" s="28">
        <f>SUM(E29:E36)</f>
        <v>512519</v>
      </c>
      <c r="G29"/>
      <c r="H29"/>
      <c r="I29"/>
      <c r="J29"/>
      <c r="K29"/>
      <c r="L29"/>
      <c r="M29"/>
      <c r="N29"/>
      <c r="O29"/>
      <c r="P29"/>
    </row>
    <row r="30" spans="1:18" ht="24">
      <c r="A30" s="30"/>
      <c r="B30" s="31" t="s">
        <v>28</v>
      </c>
      <c r="C30" s="32"/>
      <c r="D30" s="33"/>
      <c r="E30" s="34"/>
      <c r="F30" s="35"/>
      <c r="G30"/>
      <c r="L30" s="36"/>
    </row>
    <row r="31" spans="1:18">
      <c r="A31" s="30"/>
      <c r="B31" s="37" t="s">
        <v>29</v>
      </c>
      <c r="C31" s="32"/>
      <c r="D31" s="33"/>
      <c r="E31" s="34"/>
      <c r="F31" s="35"/>
      <c r="G31"/>
      <c r="H31"/>
      <c r="I31"/>
      <c r="L31" s="36"/>
    </row>
    <row r="32" spans="1:18" s="51" customFormat="1">
      <c r="A32" s="30"/>
      <c r="B32" s="37" t="s">
        <v>11</v>
      </c>
      <c r="C32" s="38">
        <v>70</v>
      </c>
      <c r="D32" s="39">
        <v>813</v>
      </c>
      <c r="E32" s="40">
        <f t="shared" ref="E32:E37" si="2">C32*D32</f>
        <v>56910</v>
      </c>
      <c r="F32" s="35"/>
      <c r="G32"/>
      <c r="H32"/>
      <c r="I32"/>
      <c r="J32"/>
      <c r="K32" s="6"/>
      <c r="L32" s="36"/>
      <c r="M32" s="6"/>
      <c r="N32" s="6"/>
      <c r="O32" s="6"/>
      <c r="P32" s="6"/>
    </row>
    <row r="33" spans="1:18">
      <c r="A33" s="30"/>
      <c r="B33" s="41" t="s">
        <v>12</v>
      </c>
      <c r="C33" s="42">
        <v>35</v>
      </c>
      <c r="D33" s="39">
        <v>2889</v>
      </c>
      <c r="E33" s="40">
        <f t="shared" si="2"/>
        <v>101115</v>
      </c>
      <c r="F33" s="35"/>
      <c r="G33"/>
      <c r="H33"/>
      <c r="I33"/>
      <c r="J33"/>
      <c r="K33"/>
      <c r="L33" s="36"/>
    </row>
    <row r="34" spans="1:18" s="55" customFormat="1">
      <c r="A34" s="30"/>
      <c r="B34" s="41" t="s">
        <v>13</v>
      </c>
      <c r="C34" s="42">
        <v>1</v>
      </c>
      <c r="D34" s="39">
        <v>4284</v>
      </c>
      <c r="E34" s="40">
        <f t="shared" si="2"/>
        <v>4284</v>
      </c>
      <c r="F34" s="35"/>
      <c r="G34"/>
      <c r="H34"/>
      <c r="I34"/>
      <c r="J34"/>
      <c r="K34"/>
      <c r="L34" s="6"/>
      <c r="M34" s="51"/>
      <c r="N34" s="51"/>
      <c r="O34" s="51"/>
      <c r="P34" s="51"/>
      <c r="Q34" s="52"/>
      <c r="R34" s="52"/>
    </row>
    <row r="35" spans="1:18">
      <c r="A35" s="30"/>
      <c r="B35" s="41" t="s">
        <v>14</v>
      </c>
      <c r="C35" s="42">
        <v>2</v>
      </c>
      <c r="D35" s="39">
        <v>7463</v>
      </c>
      <c r="E35" s="40">
        <f t="shared" si="2"/>
        <v>14926</v>
      </c>
      <c r="F35" s="35"/>
      <c r="G35"/>
      <c r="H35"/>
      <c r="I35"/>
      <c r="J35"/>
      <c r="K35"/>
      <c r="L35" s="36"/>
    </row>
    <row r="36" spans="1:18" s="55" customFormat="1" ht="13.5" thickBot="1">
      <c r="A36" s="43"/>
      <c r="B36" s="44" t="s">
        <v>15</v>
      </c>
      <c r="C36" s="42">
        <v>1</v>
      </c>
      <c r="D36" s="39">
        <v>19808</v>
      </c>
      <c r="E36" s="40">
        <f t="shared" si="2"/>
        <v>19808</v>
      </c>
      <c r="F36" s="35" t="s">
        <v>30</v>
      </c>
      <c r="G36"/>
      <c r="H36"/>
      <c r="I36"/>
      <c r="J36"/>
      <c r="K36"/>
      <c r="L36" s="6"/>
      <c r="M36" s="52"/>
      <c r="N36" s="52"/>
      <c r="O36" s="52"/>
      <c r="P36" s="52"/>
      <c r="Q36" s="52"/>
      <c r="R36" s="52"/>
    </row>
    <row r="37" spans="1:18" ht="13.5" thickBot="1">
      <c r="A37" s="53"/>
      <c r="B37" s="54" t="s">
        <v>31</v>
      </c>
      <c r="C37" s="45">
        <v>3</v>
      </c>
      <c r="D37" s="46">
        <v>2422</v>
      </c>
      <c r="E37" s="47">
        <f t="shared" si="2"/>
        <v>7266</v>
      </c>
      <c r="F37" s="35" t="s">
        <v>17</v>
      </c>
      <c r="G37"/>
      <c r="H37"/>
      <c r="I37"/>
      <c r="J37"/>
      <c r="K37"/>
      <c r="L37" s="36"/>
      <c r="Q37" s="52"/>
      <c r="R37" s="52"/>
    </row>
    <row r="38" spans="1:18" ht="3" customHeight="1" thickBot="1">
      <c r="A38" s="19"/>
      <c r="B38" s="20"/>
      <c r="C38" s="20"/>
      <c r="D38" s="21">
        <v>0</v>
      </c>
      <c r="E38" s="21"/>
      <c r="F38" s="22"/>
      <c r="H38"/>
      <c r="I38"/>
      <c r="J38"/>
      <c r="K38"/>
      <c r="M38" s="52"/>
      <c r="N38" s="52"/>
      <c r="O38" s="52"/>
      <c r="P38" s="52"/>
    </row>
    <row r="39" spans="1:18">
      <c r="A39" s="23" t="s">
        <v>32</v>
      </c>
      <c r="B39" s="24" t="s">
        <v>33</v>
      </c>
      <c r="C39" s="25">
        <v>1</v>
      </c>
      <c r="D39" s="26">
        <v>315476</v>
      </c>
      <c r="E39" s="27">
        <f>C39*D39</f>
        <v>315476</v>
      </c>
      <c r="F39" s="28">
        <f>SUM(E39:E46)</f>
        <v>581345</v>
      </c>
      <c r="G39"/>
      <c r="H39"/>
      <c r="I39"/>
      <c r="J39"/>
      <c r="K39"/>
      <c r="L39" s="51"/>
      <c r="M39" s="52"/>
      <c r="N39" s="52"/>
      <c r="O39" s="52"/>
      <c r="P39" s="52"/>
    </row>
    <row r="40" spans="1:18" ht="24">
      <c r="A40" s="30"/>
      <c r="B40" s="31" t="s">
        <v>34</v>
      </c>
      <c r="C40" s="32"/>
      <c r="D40" s="33"/>
      <c r="E40" s="34"/>
      <c r="F40" s="35"/>
      <c r="G40"/>
      <c r="L40" s="36"/>
    </row>
    <row r="41" spans="1:18">
      <c r="A41" s="30"/>
      <c r="B41" s="37" t="s">
        <v>29</v>
      </c>
      <c r="C41" s="32"/>
      <c r="D41" s="33"/>
      <c r="E41" s="34"/>
      <c r="F41" s="35"/>
      <c r="G41"/>
      <c r="H41"/>
      <c r="I41"/>
      <c r="L41" s="36"/>
    </row>
    <row r="42" spans="1:18">
      <c r="A42" s="30"/>
      <c r="B42" s="37" t="s">
        <v>11</v>
      </c>
      <c r="C42" s="38">
        <v>70</v>
      </c>
      <c r="D42" s="39">
        <v>813</v>
      </c>
      <c r="E42" s="40">
        <f t="shared" ref="E42:E47" si="3">C42*D42</f>
        <v>56910</v>
      </c>
      <c r="F42" s="35"/>
      <c r="G42"/>
      <c r="H42"/>
      <c r="I42"/>
      <c r="J42"/>
      <c r="L42" s="36"/>
      <c r="Q42" s="52"/>
      <c r="R42" s="52"/>
    </row>
    <row r="43" spans="1:18">
      <c r="A43" s="30"/>
      <c r="B43" s="41" t="s">
        <v>21</v>
      </c>
      <c r="C43" s="42">
        <v>35</v>
      </c>
      <c r="D43" s="39">
        <v>4481</v>
      </c>
      <c r="E43" s="40">
        <f t="shared" si="3"/>
        <v>156835</v>
      </c>
      <c r="F43" s="35"/>
      <c r="G43"/>
      <c r="H43"/>
      <c r="I43"/>
      <c r="J43"/>
      <c r="K43"/>
      <c r="L43" s="36"/>
      <c r="Q43" s="52"/>
      <c r="R43" s="52"/>
    </row>
    <row r="44" spans="1:18">
      <c r="A44" s="30"/>
      <c r="B44" s="41" t="s">
        <v>22</v>
      </c>
      <c r="C44" s="42">
        <v>1</v>
      </c>
      <c r="D44" s="39">
        <v>5759</v>
      </c>
      <c r="E44" s="40">
        <f t="shared" si="3"/>
        <v>5759</v>
      </c>
      <c r="F44" s="35"/>
      <c r="G44"/>
      <c r="H44"/>
      <c r="I44"/>
      <c r="J44"/>
      <c r="K44"/>
      <c r="L44" s="51"/>
      <c r="M44" s="52"/>
      <c r="N44" s="52"/>
      <c r="O44" s="52"/>
      <c r="P44" s="52"/>
      <c r="Q44" s="51"/>
      <c r="R44" s="51"/>
    </row>
    <row r="45" spans="1:18">
      <c r="A45" s="30"/>
      <c r="B45" s="41" t="s">
        <v>23</v>
      </c>
      <c r="C45" s="42">
        <v>2</v>
      </c>
      <c r="D45" s="39">
        <v>10189</v>
      </c>
      <c r="E45" s="40">
        <f t="shared" si="3"/>
        <v>20378</v>
      </c>
      <c r="F45" s="35"/>
      <c r="G45"/>
      <c r="H45"/>
      <c r="I45"/>
      <c r="J45"/>
      <c r="K45"/>
      <c r="L45" s="51"/>
      <c r="M45" s="52"/>
      <c r="N45" s="52"/>
      <c r="O45" s="52"/>
      <c r="P45" s="52"/>
      <c r="Q45" s="55"/>
      <c r="R45" s="55"/>
    </row>
    <row r="46" spans="1:18" ht="13.5" thickBot="1">
      <c r="A46" s="43"/>
      <c r="B46" s="44" t="s">
        <v>24</v>
      </c>
      <c r="C46" s="42">
        <v>1</v>
      </c>
      <c r="D46" s="39">
        <v>25987</v>
      </c>
      <c r="E46" s="40">
        <f t="shared" si="3"/>
        <v>25987</v>
      </c>
      <c r="F46" s="35"/>
      <c r="G46"/>
      <c r="H46"/>
      <c r="I46"/>
      <c r="J46"/>
      <c r="K46"/>
      <c r="L46" s="51"/>
      <c r="M46" s="51"/>
      <c r="N46" s="51"/>
      <c r="O46" s="51"/>
      <c r="P46" s="51"/>
      <c r="Q46" s="55"/>
      <c r="R46" s="55"/>
    </row>
    <row r="47" spans="1:18" ht="13.5" thickBot="1">
      <c r="A47" s="53"/>
      <c r="B47" s="54" t="s">
        <v>25</v>
      </c>
      <c r="C47" s="45">
        <v>3</v>
      </c>
      <c r="D47" s="46">
        <v>3374</v>
      </c>
      <c r="E47" s="47">
        <f t="shared" si="3"/>
        <v>10122</v>
      </c>
      <c r="F47" s="35" t="s">
        <v>17</v>
      </c>
      <c r="G47"/>
      <c r="H47"/>
      <c r="I47"/>
      <c r="J47"/>
      <c r="K47"/>
      <c r="L47" s="52"/>
      <c r="M47" s="55"/>
      <c r="N47" s="55"/>
      <c r="O47" s="55"/>
      <c r="P47" s="55"/>
      <c r="Q47" s="55"/>
      <c r="R47" s="55"/>
    </row>
    <row r="48" spans="1:18" ht="3" customHeight="1" thickBot="1">
      <c r="A48" s="19"/>
      <c r="B48" s="20"/>
      <c r="C48" s="20"/>
      <c r="D48" s="21">
        <v>0</v>
      </c>
      <c r="E48" s="21"/>
      <c r="F48" s="22"/>
      <c r="H48"/>
      <c r="I48"/>
      <c r="J48"/>
      <c r="K48"/>
      <c r="L48" s="52"/>
      <c r="M48" s="55"/>
      <c r="N48" s="55"/>
      <c r="O48" s="55"/>
      <c r="P48" s="55"/>
    </row>
    <row r="49" spans="1:16">
      <c r="A49" s="23" t="s">
        <v>35</v>
      </c>
      <c r="B49" s="24" t="s">
        <v>36</v>
      </c>
      <c r="C49" s="25">
        <v>1</v>
      </c>
      <c r="D49" s="26">
        <v>326709</v>
      </c>
      <c r="E49" s="27">
        <f>C49*D49</f>
        <v>326709</v>
      </c>
      <c r="F49" s="28">
        <f>SUM(E49:E56)</f>
        <v>527883</v>
      </c>
      <c r="G49"/>
      <c r="H49"/>
      <c r="I49"/>
      <c r="J49"/>
      <c r="K49"/>
      <c r="L49" s="52"/>
      <c r="M49" s="55"/>
      <c r="N49" s="55"/>
      <c r="O49" s="55"/>
      <c r="P49" s="55"/>
    </row>
    <row r="50" spans="1:16" ht="24">
      <c r="A50" s="30"/>
      <c r="B50" s="31" t="s">
        <v>37</v>
      </c>
      <c r="C50" s="32"/>
      <c r="D50" s="33"/>
      <c r="E50" s="34"/>
      <c r="F50" s="35"/>
      <c r="G50"/>
      <c r="L50" s="36"/>
    </row>
    <row r="51" spans="1:16">
      <c r="A51" s="30"/>
      <c r="B51" s="37" t="s">
        <v>38</v>
      </c>
      <c r="C51" s="32"/>
      <c r="D51" s="33"/>
      <c r="E51" s="34"/>
      <c r="F51" s="35"/>
      <c r="G51"/>
      <c r="H51"/>
      <c r="I51"/>
      <c r="L51" s="36"/>
    </row>
    <row r="52" spans="1:16">
      <c r="A52" s="30"/>
      <c r="B52" s="37" t="s">
        <v>11</v>
      </c>
      <c r="C52" s="38">
        <v>80</v>
      </c>
      <c r="D52" s="39">
        <v>813</v>
      </c>
      <c r="E52" s="40">
        <f>C52*D52</f>
        <v>65040</v>
      </c>
      <c r="F52" s="35"/>
      <c r="G52"/>
      <c r="H52"/>
      <c r="I52"/>
      <c r="J52"/>
      <c r="L52" s="52"/>
    </row>
    <row r="53" spans="1:16">
      <c r="A53" s="30"/>
      <c r="B53" s="41" t="s">
        <v>12</v>
      </c>
      <c r="C53" s="42">
        <v>40</v>
      </c>
      <c r="D53" s="39">
        <v>2422</v>
      </c>
      <c r="E53" s="40">
        <f t="shared" ref="E53:E56" si="4">C53*D53</f>
        <v>96880</v>
      </c>
      <c r="F53" s="35"/>
      <c r="G53"/>
      <c r="H53"/>
      <c r="I53"/>
      <c r="J53"/>
      <c r="L53" s="52"/>
    </row>
    <row r="54" spans="1:16">
      <c r="A54" s="30"/>
      <c r="B54" s="41" t="s">
        <v>13</v>
      </c>
      <c r="C54" s="42">
        <v>1</v>
      </c>
      <c r="D54" s="39">
        <v>4284</v>
      </c>
      <c r="E54" s="40">
        <f t="shared" si="4"/>
        <v>4284</v>
      </c>
      <c r="F54" s="35"/>
      <c r="G54"/>
      <c r="H54"/>
      <c r="I54"/>
      <c r="J54"/>
      <c r="L54" s="51"/>
    </row>
    <row r="55" spans="1:16">
      <c r="A55" s="30"/>
      <c r="B55" s="41" t="s">
        <v>14</v>
      </c>
      <c r="C55" s="42">
        <v>2</v>
      </c>
      <c r="D55" s="39">
        <v>7463</v>
      </c>
      <c r="E55" s="40">
        <f t="shared" si="4"/>
        <v>14926</v>
      </c>
      <c r="F55" s="35"/>
      <c r="G55"/>
      <c r="H55"/>
      <c r="I55"/>
      <c r="J55"/>
      <c r="L55" s="55"/>
    </row>
    <row r="56" spans="1:16" ht="13.5" thickBot="1">
      <c r="A56" s="43"/>
      <c r="B56" s="44" t="s">
        <v>15</v>
      </c>
      <c r="C56" s="42">
        <v>1</v>
      </c>
      <c r="D56" s="39">
        <v>20044</v>
      </c>
      <c r="E56" s="40">
        <f t="shared" si="4"/>
        <v>20044</v>
      </c>
      <c r="F56" s="35"/>
      <c r="G56"/>
      <c r="H56"/>
      <c r="I56"/>
      <c r="J56"/>
      <c r="L56" s="55"/>
    </row>
    <row r="57" spans="1:16" ht="13.5" thickBot="1">
      <c r="A57" s="53"/>
      <c r="B57" s="54" t="s">
        <v>16</v>
      </c>
      <c r="C57" s="45">
        <v>4</v>
      </c>
      <c r="D57" s="46">
        <v>2422</v>
      </c>
      <c r="E57" s="47">
        <f>C57*D57</f>
        <v>9688</v>
      </c>
      <c r="F57" s="35" t="s">
        <v>17</v>
      </c>
      <c r="G57"/>
      <c r="H57"/>
      <c r="I57"/>
      <c r="J57"/>
      <c r="L57" s="55"/>
    </row>
    <row r="58" spans="1:16" ht="3" customHeight="1" thickBot="1">
      <c r="A58" s="19"/>
      <c r="B58" s="20"/>
      <c r="C58" s="20"/>
      <c r="D58" s="21">
        <v>0</v>
      </c>
      <c r="E58" s="21"/>
      <c r="F58" s="22"/>
      <c r="H58"/>
      <c r="I58"/>
      <c r="J58"/>
      <c r="K58" s="51"/>
    </row>
    <row r="59" spans="1:16">
      <c r="A59" s="23" t="s">
        <v>39</v>
      </c>
      <c r="B59" s="24" t="s">
        <v>40</v>
      </c>
      <c r="C59" s="25">
        <v>1</v>
      </c>
      <c r="D59" s="26">
        <v>326709</v>
      </c>
      <c r="E59" s="27">
        <f>C59*D59</f>
        <v>326709</v>
      </c>
      <c r="F59" s="28">
        <f>SUM(E59:E66)</f>
        <v>623407</v>
      </c>
      <c r="G59"/>
      <c r="H59"/>
      <c r="I59"/>
      <c r="J59"/>
    </row>
    <row r="60" spans="1:16" ht="24">
      <c r="A60" s="30"/>
      <c r="B60" s="31" t="s">
        <v>41</v>
      </c>
      <c r="C60" s="32"/>
      <c r="D60" s="33"/>
      <c r="E60" s="34"/>
      <c r="F60" s="35"/>
      <c r="G60"/>
      <c r="L60" s="36"/>
    </row>
    <row r="61" spans="1:16">
      <c r="A61" s="30"/>
      <c r="B61" s="37" t="s">
        <v>38</v>
      </c>
      <c r="C61" s="32"/>
      <c r="D61" s="33"/>
      <c r="E61" s="34"/>
      <c r="F61" s="35"/>
      <c r="G61"/>
      <c r="H61"/>
      <c r="I61"/>
      <c r="L61" s="36"/>
    </row>
    <row r="62" spans="1:16">
      <c r="A62" s="30"/>
      <c r="B62" s="37" t="s">
        <v>11</v>
      </c>
      <c r="C62" s="38">
        <v>80</v>
      </c>
      <c r="D62" s="39">
        <v>813</v>
      </c>
      <c r="E62" s="40">
        <f>C62*D62</f>
        <v>65040</v>
      </c>
      <c r="F62" s="35"/>
      <c r="G62"/>
      <c r="H62"/>
      <c r="I62"/>
      <c r="K62" s="51"/>
    </row>
    <row r="63" spans="1:16">
      <c r="A63" s="30"/>
      <c r="B63" s="41" t="s">
        <v>21</v>
      </c>
      <c r="C63" s="42">
        <v>40</v>
      </c>
      <c r="D63" s="39">
        <v>4481</v>
      </c>
      <c r="E63" s="40">
        <f t="shared" ref="E63:E66" si="5">C63*D63</f>
        <v>179240</v>
      </c>
      <c r="F63" s="35"/>
      <c r="G63"/>
      <c r="H63"/>
      <c r="I63"/>
      <c r="L63" s="36"/>
    </row>
    <row r="64" spans="1:16">
      <c r="A64" s="30"/>
      <c r="B64" s="41" t="s">
        <v>22</v>
      </c>
      <c r="C64" s="42">
        <v>1</v>
      </c>
      <c r="D64" s="39">
        <v>5759</v>
      </c>
      <c r="E64" s="40">
        <f t="shared" si="5"/>
        <v>5759</v>
      </c>
      <c r="F64" s="35"/>
      <c r="G64"/>
      <c r="H64"/>
      <c r="I64"/>
      <c r="K64" s="51"/>
    </row>
    <row r="65" spans="1:12">
      <c r="A65" s="30"/>
      <c r="B65" s="41" t="s">
        <v>23</v>
      </c>
      <c r="C65" s="42">
        <v>2</v>
      </c>
      <c r="D65" s="39">
        <v>10189</v>
      </c>
      <c r="E65" s="40">
        <f t="shared" si="5"/>
        <v>20378</v>
      </c>
      <c r="F65" s="35"/>
      <c r="G65"/>
      <c r="H65"/>
      <c r="I65"/>
      <c r="L65" s="36"/>
    </row>
    <row r="66" spans="1:12" ht="13.5" thickBot="1">
      <c r="A66" s="43"/>
      <c r="B66" s="44" t="s">
        <v>24</v>
      </c>
      <c r="C66" s="42">
        <v>1</v>
      </c>
      <c r="D66" s="39">
        <v>26281</v>
      </c>
      <c r="E66" s="40">
        <f t="shared" si="5"/>
        <v>26281</v>
      </c>
      <c r="F66" s="35"/>
      <c r="G66"/>
      <c r="H66"/>
      <c r="I66"/>
      <c r="K66" s="52"/>
    </row>
    <row r="67" spans="1:12" ht="13.5" thickBot="1">
      <c r="A67" s="53"/>
      <c r="B67" s="54" t="s">
        <v>25</v>
      </c>
      <c r="C67" s="45">
        <v>4</v>
      </c>
      <c r="D67" s="46">
        <v>3374</v>
      </c>
      <c r="E67" s="47">
        <f>C67*D67</f>
        <v>13496</v>
      </c>
      <c r="F67" s="35" t="s">
        <v>17</v>
      </c>
      <c r="G67"/>
      <c r="H67"/>
      <c r="I67"/>
      <c r="J67" s="51"/>
      <c r="K67" s="52"/>
    </row>
    <row r="68" spans="1:12" ht="3" customHeight="1" thickBot="1">
      <c r="A68" s="19"/>
      <c r="B68" s="20"/>
      <c r="C68" s="20"/>
      <c r="D68" s="21">
        <v>0</v>
      </c>
      <c r="E68" s="21"/>
      <c r="F68" s="22"/>
      <c r="H68"/>
      <c r="I68"/>
      <c r="K68" s="52"/>
    </row>
    <row r="69" spans="1:12" ht="77.25" thickBot="1">
      <c r="A69" s="56">
        <v>226133</v>
      </c>
      <c r="B69" s="57" t="s">
        <v>42</v>
      </c>
      <c r="C69" s="58">
        <v>1</v>
      </c>
      <c r="D69" s="59">
        <v>410879</v>
      </c>
      <c r="E69" s="60">
        <f>D69*C69</f>
        <v>410879</v>
      </c>
      <c r="F69" s="61" t="s">
        <v>43</v>
      </c>
      <c r="H69"/>
      <c r="I69"/>
      <c r="J69" s="51"/>
      <c r="K69" s="52"/>
    </row>
    <row r="70" spans="1:12" ht="3" customHeight="1" thickBot="1">
      <c r="A70" s="19"/>
      <c r="B70" s="20"/>
      <c r="C70" s="20"/>
      <c r="D70" s="21">
        <v>0</v>
      </c>
      <c r="E70" s="21"/>
      <c r="F70" s="22"/>
      <c r="L70" s="36"/>
    </row>
    <row r="71" spans="1:12" ht="77.25" thickBot="1">
      <c r="A71" s="56">
        <v>226152</v>
      </c>
      <c r="B71" s="57" t="s">
        <v>44</v>
      </c>
      <c r="C71" s="58">
        <v>1</v>
      </c>
      <c r="D71" s="59">
        <v>458730</v>
      </c>
      <c r="E71" s="60">
        <f>D71*C71</f>
        <v>458730</v>
      </c>
      <c r="F71" s="61" t="s">
        <v>43</v>
      </c>
      <c r="J71" s="51"/>
      <c r="K71" s="52"/>
    </row>
    <row r="72" spans="1:12" ht="3" customHeight="1" thickBot="1">
      <c r="A72" s="19"/>
      <c r="B72" s="20"/>
      <c r="C72" s="20"/>
      <c r="D72" s="21">
        <v>0</v>
      </c>
      <c r="E72" s="21"/>
      <c r="F72" s="22"/>
      <c r="L72" s="36"/>
    </row>
    <row r="73" spans="1:12" ht="13.5" thickBot="1">
      <c r="A73" s="62">
        <v>2203</v>
      </c>
      <c r="B73" s="63" t="s">
        <v>45</v>
      </c>
      <c r="C73" s="64">
        <v>1</v>
      </c>
      <c r="D73" s="65">
        <v>42720</v>
      </c>
      <c r="E73" s="60">
        <f>C73*D73</f>
        <v>42720</v>
      </c>
      <c r="F73" s="66" t="s">
        <v>46</v>
      </c>
      <c r="L73" s="36"/>
    </row>
    <row r="74" spans="1:12" ht="13.5" thickBot="1">
      <c r="A74" s="62">
        <v>2205</v>
      </c>
      <c r="B74" s="63" t="s">
        <v>47</v>
      </c>
      <c r="C74" s="64">
        <v>1</v>
      </c>
      <c r="D74" s="65">
        <v>46525</v>
      </c>
      <c r="E74" s="60">
        <f>C74*D74</f>
        <v>46525</v>
      </c>
      <c r="F74" s="66" t="s">
        <v>46</v>
      </c>
      <c r="G74" s="51"/>
      <c r="L74" s="36"/>
    </row>
    <row r="75" spans="1:12" ht="3" customHeight="1" thickBot="1">
      <c r="A75" s="19"/>
      <c r="B75" s="20"/>
      <c r="C75" s="20"/>
      <c r="D75" s="21">
        <v>0</v>
      </c>
      <c r="E75" s="21"/>
      <c r="F75" s="22"/>
      <c r="J75" s="52"/>
      <c r="K75" s="55"/>
    </row>
    <row r="76" spans="1:12">
      <c r="A76" s="67" t="s">
        <v>48</v>
      </c>
      <c r="B76" s="68" t="s">
        <v>49</v>
      </c>
      <c r="C76" s="69">
        <v>1</v>
      </c>
      <c r="D76" s="70">
        <v>167</v>
      </c>
      <c r="E76" s="71">
        <f>C76*D76</f>
        <v>167</v>
      </c>
      <c r="F76" s="61" t="s">
        <v>50</v>
      </c>
      <c r="G76" s="51"/>
      <c r="H76" s="51"/>
      <c r="I76" s="51"/>
      <c r="J76" s="52"/>
    </row>
    <row r="77" spans="1:12">
      <c r="A77" s="72" t="s">
        <v>51</v>
      </c>
      <c r="B77" s="73" t="s">
        <v>52</v>
      </c>
      <c r="C77" s="74">
        <f>C76</f>
        <v>1</v>
      </c>
      <c r="D77" s="75">
        <v>185</v>
      </c>
      <c r="E77" s="34">
        <f>C77*D77</f>
        <v>185</v>
      </c>
      <c r="F77" s="61" t="s">
        <v>53</v>
      </c>
      <c r="L77" s="36"/>
    </row>
    <row r="78" spans="1:12">
      <c r="A78" s="30">
        <v>804</v>
      </c>
      <c r="B78" s="73" t="s">
        <v>54</v>
      </c>
      <c r="C78" s="74">
        <v>1</v>
      </c>
      <c r="D78" s="75">
        <v>201</v>
      </c>
      <c r="E78" s="34">
        <f>C78*D78</f>
        <v>201</v>
      </c>
      <c r="F78" s="61" t="s">
        <v>55</v>
      </c>
      <c r="G78" s="51"/>
      <c r="H78" s="51"/>
      <c r="I78" s="51"/>
      <c r="J78" s="52"/>
    </row>
    <row r="79" spans="1:12" ht="13.5" thickBot="1">
      <c r="A79" s="43">
        <v>805</v>
      </c>
      <c r="B79" s="76" t="s">
        <v>56</v>
      </c>
      <c r="C79" s="77">
        <v>1</v>
      </c>
      <c r="D79" s="78">
        <v>106</v>
      </c>
      <c r="E79" s="79">
        <f>C79*D79</f>
        <v>106</v>
      </c>
      <c r="F79" s="61" t="s">
        <v>57</v>
      </c>
      <c r="G79" s="51"/>
      <c r="J79" s="52"/>
    </row>
    <row r="80" spans="1:12" ht="3" customHeight="1" thickBot="1">
      <c r="A80" s="19"/>
      <c r="B80" s="20"/>
      <c r="C80" s="20"/>
      <c r="D80" s="21">
        <v>0</v>
      </c>
      <c r="E80" s="21"/>
      <c r="F80" s="22"/>
      <c r="H80" s="51"/>
      <c r="I80" s="51"/>
      <c r="J80" s="52"/>
    </row>
    <row r="81" spans="1:12">
      <c r="A81" s="23"/>
      <c r="B81" s="80" t="s">
        <v>58</v>
      </c>
      <c r="C81" s="69">
        <v>1</v>
      </c>
      <c r="D81" s="81">
        <v>0</v>
      </c>
      <c r="E81" s="71">
        <f>D81*C81</f>
        <v>0</v>
      </c>
      <c r="G81" s="52"/>
      <c r="H81" s="51"/>
      <c r="I81" s="51"/>
      <c r="J81" s="51"/>
    </row>
    <row r="82" spans="1:12" ht="13.5" thickBot="1">
      <c r="A82" s="82"/>
      <c r="B82" s="83" t="s">
        <v>59</v>
      </c>
      <c r="C82" s="77">
        <v>1</v>
      </c>
      <c r="D82" s="84">
        <v>0</v>
      </c>
      <c r="E82" s="79">
        <f>D82*C82</f>
        <v>0</v>
      </c>
      <c r="G82" s="52"/>
      <c r="L82" s="36"/>
    </row>
    <row r="83" spans="1:12" ht="13.5" thickBot="1">
      <c r="A83" s="85"/>
      <c r="B83" s="86"/>
      <c r="C83" s="87"/>
      <c r="D83" s="33">
        <v>0</v>
      </c>
      <c r="E83" s="33"/>
      <c r="F83" s="88"/>
      <c r="G83" s="52"/>
      <c r="H83" s="52"/>
      <c r="I83" s="52"/>
      <c r="J83" s="55"/>
    </row>
    <row r="84" spans="1:12" ht="32.25" thickBot="1">
      <c r="A84" s="89"/>
      <c r="B84" s="90" t="s">
        <v>60</v>
      </c>
      <c r="C84" s="91"/>
      <c r="D84" s="92"/>
      <c r="E84" s="93">
        <f>SUM(E8:E82)</f>
        <v>4210536</v>
      </c>
      <c r="G84" s="52"/>
      <c r="H84" s="52"/>
      <c r="I84" s="52"/>
      <c r="J84" s="55"/>
    </row>
    <row r="85" spans="1:12" ht="15">
      <c r="A85" s="94" t="s">
        <v>61</v>
      </c>
      <c r="B85" s="51"/>
      <c r="C85" s="95"/>
      <c r="D85" s="96"/>
      <c r="E85" s="96"/>
      <c r="F85" s="51"/>
      <c r="G85" s="52"/>
      <c r="H85" s="52"/>
      <c r="I85" s="52"/>
    </row>
    <row r="86" spans="1:12" ht="15">
      <c r="A86" s="94" t="s">
        <v>62</v>
      </c>
      <c r="B86" s="51"/>
      <c r="C86" s="97"/>
      <c r="D86" s="98"/>
      <c r="E86" s="98"/>
      <c r="F86" s="51"/>
      <c r="G86" s="52"/>
      <c r="H86" s="52"/>
      <c r="I86" s="52"/>
    </row>
    <row r="87" spans="1:12" ht="15.75">
      <c r="A87" s="99" t="s">
        <v>63</v>
      </c>
      <c r="C87" s="99"/>
      <c r="D87" s="101"/>
      <c r="E87" s="102"/>
      <c r="G87" s="52"/>
      <c r="H87" s="52"/>
      <c r="I87" s="52"/>
    </row>
    <row r="88" spans="1:12" ht="15">
      <c r="A88" s="94" t="s">
        <v>64</v>
      </c>
      <c r="B88" s="51"/>
      <c r="C88" s="97"/>
      <c r="D88" s="98"/>
      <c r="E88" s="98"/>
      <c r="F88" s="51"/>
      <c r="G88" s="51"/>
      <c r="H88" s="52"/>
      <c r="I88" s="52"/>
    </row>
    <row r="89" spans="1:12" ht="15">
      <c r="A89" s="94" t="s">
        <v>65</v>
      </c>
      <c r="B89" s="51"/>
      <c r="C89" s="97"/>
      <c r="D89" s="98"/>
      <c r="E89" s="98"/>
      <c r="F89" s="51"/>
      <c r="G89" s="55"/>
      <c r="H89" s="52"/>
      <c r="I89" s="52"/>
    </row>
    <row r="90" spans="1:12" ht="15">
      <c r="A90" s="94" t="s">
        <v>66</v>
      </c>
      <c r="B90" s="51"/>
      <c r="C90" s="97"/>
      <c r="D90" s="98"/>
      <c r="E90" s="98"/>
      <c r="F90" s="51"/>
      <c r="G90" s="55"/>
      <c r="H90" s="51"/>
      <c r="I90" s="51"/>
    </row>
    <row r="91" spans="1:12">
      <c r="A91" s="51"/>
      <c r="B91" s="51"/>
      <c r="C91" s="51"/>
      <c r="D91" s="51"/>
      <c r="E91" s="51"/>
      <c r="F91" s="51"/>
      <c r="H91" s="55"/>
      <c r="I91" s="55"/>
    </row>
    <row r="92" spans="1:12">
      <c r="A92" s="55" t="s">
        <v>67</v>
      </c>
      <c r="B92" s="55"/>
      <c r="C92" s="55"/>
      <c r="D92" s="55"/>
      <c r="E92" s="55"/>
      <c r="F92" s="55"/>
      <c r="H92" s="55"/>
      <c r="I92" s="55"/>
    </row>
    <row r="93" spans="1:12">
      <c r="A93" s="55" t="s">
        <v>68</v>
      </c>
      <c r="B93" s="55"/>
      <c r="C93" s="55"/>
      <c r="D93" s="55"/>
      <c r="E93" s="55"/>
      <c r="F93" s="55"/>
    </row>
    <row r="94" spans="1:12">
      <c r="A94" s="55" t="s">
        <v>69</v>
      </c>
      <c r="B94" s="55"/>
      <c r="C94" s="55"/>
      <c r="D94" s="55"/>
      <c r="E94" s="55"/>
      <c r="F94" s="55"/>
    </row>
    <row r="95" spans="1:12">
      <c r="A95" s="104"/>
      <c r="B95" s="103"/>
      <c r="C95" s="104"/>
      <c r="D95" s="104"/>
      <c r="E95" s="104"/>
      <c r="F95" s="104"/>
      <c r="G95" s="104"/>
    </row>
    <row r="96" spans="1:12">
      <c r="A96" s="104"/>
      <c r="B96" s="103"/>
      <c r="C96" s="103"/>
      <c r="D96" s="103"/>
      <c r="E96" s="104"/>
      <c r="F96" s="104"/>
      <c r="G96" s="104"/>
    </row>
    <row r="97" spans="1:7">
      <c r="A97" s="104"/>
      <c r="B97" s="103"/>
      <c r="C97" s="105"/>
      <c r="D97" s="103"/>
      <c r="E97" s="104"/>
      <c r="F97" s="104"/>
      <c r="G97" s="104"/>
    </row>
    <row r="98" spans="1:7">
      <c r="A98" s="104"/>
      <c r="B98" s="106"/>
      <c r="C98" s="103"/>
      <c r="D98" s="103"/>
      <c r="E98" s="104"/>
      <c r="F98" s="104"/>
      <c r="G98" s="104"/>
    </row>
    <row r="99" spans="1:7">
      <c r="A99" s="104"/>
      <c r="B99" s="103"/>
      <c r="C99" s="103"/>
      <c r="D99" s="103"/>
      <c r="E99" s="104"/>
      <c r="F99" s="104"/>
      <c r="G99" s="104"/>
    </row>
    <row r="100" spans="1:7">
      <c r="A100" s="104"/>
      <c r="B100" s="107"/>
      <c r="C100" s="108"/>
      <c r="D100" s="103"/>
      <c r="E100" s="104"/>
      <c r="F100" s="104"/>
      <c r="G100" s="104"/>
    </row>
    <row r="101" spans="1:7">
      <c r="A101" s="104"/>
      <c r="B101" s="103"/>
      <c r="C101" s="104"/>
      <c r="D101" s="104"/>
      <c r="E101" s="104"/>
      <c r="F101" s="104"/>
      <c r="G101" s="104"/>
    </row>
    <row r="102" spans="1:7">
      <c r="A102" s="104"/>
      <c r="B102" s="103"/>
      <c r="C102" s="104"/>
      <c r="D102" s="104"/>
      <c r="E102" s="104"/>
      <c r="F102" s="104"/>
      <c r="G102" s="104"/>
    </row>
    <row r="103" spans="1:7">
      <c r="A103" s="104"/>
      <c r="B103" s="103"/>
      <c r="C103" s="104"/>
      <c r="D103" s="104"/>
      <c r="E103" s="104"/>
      <c r="F103" s="104"/>
      <c r="G103" s="104"/>
    </row>
    <row r="104" spans="1:7">
      <c r="A104" s="104"/>
      <c r="B104" s="103"/>
      <c r="C104" s="104"/>
      <c r="D104" s="104"/>
      <c r="E104" s="104"/>
      <c r="F104" s="104"/>
      <c r="G104" s="104"/>
    </row>
    <row r="105" spans="1:7">
      <c r="A105" s="104"/>
      <c r="B105" s="103"/>
      <c r="C105" s="104"/>
      <c r="D105" s="104"/>
      <c r="E105" s="104"/>
      <c r="F105" s="104"/>
      <c r="G105" s="104"/>
    </row>
  </sheetData>
  <pageMargins left="0.39370078740157483" right="0.19685039370078741" top="0" bottom="0.19685039370078741" header="0" footer="0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ПредложениеДистрибутОбщееВыход</vt:lpstr>
    </vt:vector>
  </TitlesOfParts>
  <Company>MaklaGroup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2016-04-13T13:21:11Z</dcterms:created>
  <dcterms:modified xsi:type="dcterms:W3CDTF">2016-04-13T13:46:36Z</dcterms:modified>
</cp:coreProperties>
</file>